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DD5763F-26F7-4C54-A6BF-A74153EA873F}" xr6:coauthVersionLast="36" xr6:coauthVersionMax="36" xr10:uidLastSave="{00000000-0000-0000-0000-000000000000}"/>
  <bookViews>
    <workbookView xWindow="0" yWindow="0" windowWidth="28800" windowHeight="12180" xr2:uid="{14745CAE-FA1D-47F8-BA4F-78B0193B4C4B}"/>
  </bookViews>
  <sheets>
    <sheet name="01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1" i="1"/>
  <c r="E11" i="1"/>
  <c r="B11" i="1"/>
  <c r="G10" i="1"/>
  <c r="E10" i="1"/>
  <c r="G9" i="1"/>
  <c r="E9" i="1"/>
  <c r="B9" i="1"/>
  <c r="G8" i="1"/>
  <c r="E8" i="1"/>
  <c r="B8" i="1"/>
  <c r="G7" i="1"/>
  <c r="E7" i="1"/>
  <c r="B7" i="1"/>
  <c r="G6" i="1"/>
  <c r="E6" i="1"/>
  <c r="G5" i="1"/>
  <c r="E5" i="1"/>
  <c r="G4" i="1"/>
  <c r="G13" i="1" s="1"/>
  <c r="E4" i="1"/>
  <c r="B4" i="1"/>
  <c r="B15" i="1" s="1"/>
  <c r="A1" i="1"/>
  <c r="H9" i="1" l="1"/>
  <c r="G15" i="1"/>
  <c r="H10" i="1"/>
  <c r="H13" i="1"/>
  <c r="H6" i="1"/>
  <c r="F8" i="1"/>
  <c r="F11" i="1"/>
  <c r="H5" i="1"/>
  <c r="H8" i="1"/>
  <c r="F10" i="1"/>
  <c r="H11" i="1"/>
  <c r="F6" i="1"/>
  <c r="H7" i="1"/>
  <c r="H4" i="1"/>
  <c r="E13" i="1"/>
  <c r="F13" i="1" l="1"/>
  <c r="F7" i="1"/>
  <c r="E15" i="1"/>
  <c r="F4" i="1"/>
  <c r="F15" i="1" s="1"/>
  <c r="F5" i="1"/>
  <c r="H15" i="1"/>
  <c r="F9" i="1"/>
</calcChain>
</file>

<file path=xl/sharedStrings.xml><?xml version="1.0" encoding="utf-8"?>
<sst xmlns="http://schemas.openxmlformats.org/spreadsheetml/2006/main" count="39" uniqueCount="36">
  <si>
    <t>111年01月份學校午餐費收支結算表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</si>
  <si>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</si>
  <si>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</si>
  <si>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</si>
  <si>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</si>
  <si>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</si>
  <si>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</si>
  <si>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</si>
  <si>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</si>
  <si>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</si>
  <si>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</si>
  <si>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二、應收午餐學生 193人127380元    教職員 26人17160元     合計219人廚工補助18274元其他收入60301元共223115 元
三、免收減收午餐費
       （1）全免及減收學生午餐費
             計 41  人 27060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</si>
  <si>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</si>
  <si>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</si>
  <si>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</si>
  <si>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</si>
  <si>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</si>
  <si>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</si>
  <si>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</si>
  <si>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</si>
  <si>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</si>
  <si>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</si>
  <si>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</si>
  <si>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廚工薪資補助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</si>
  <si>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</si>
  <si>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</si>
  <si>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</si>
  <si>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>其他收入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</si>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</sst>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10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嘉義縣義竹鄉義竹國民小學</v>
          </cell>
        </row>
      </sheetData>
      <sheetData sheetId="13">
        <row r="4">
          <cell r="P4">
            <v>422955</v>
          </cell>
        </row>
        <row r="48">
          <cell r="G48">
            <v>0</v>
          </cell>
          <cell r="H48">
            <v>202938</v>
          </cell>
          <cell r="I48">
            <v>0</v>
          </cell>
          <cell r="J48">
            <v>4070</v>
          </cell>
          <cell r="K48">
            <v>173024</v>
          </cell>
          <cell r="L48">
            <v>44164</v>
          </cell>
          <cell r="M48">
            <v>11500</v>
          </cell>
          <cell r="N48">
            <v>19871</v>
          </cell>
        </row>
        <row r="49">
          <cell r="G49">
            <v>24057</v>
          </cell>
          <cell r="H49">
            <v>607158</v>
          </cell>
          <cell r="I49">
            <v>4800</v>
          </cell>
          <cell r="J49">
            <v>19470</v>
          </cell>
          <cell r="K49">
            <v>447137</v>
          </cell>
          <cell r="L49">
            <v>108778</v>
          </cell>
          <cell r="M49">
            <v>28800</v>
          </cell>
          <cell r="N49">
            <v>30662</v>
          </cell>
          <cell r="P49">
            <v>190503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D62A-82A3-437D-ACDA-8732D7351258}">
  <dimension ref="A1:H17"/>
  <sheetViews>
    <sheetView tabSelected="1" zoomScale="75" workbookViewId="0">
      <pane ySplit="3" topLeftCell="A4" activePane="bottomLeft" state="frozen"/>
      <selection pane="bottomLeft" activeCell="C12" sqref="C12:C15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375" style="3" customWidth="1"/>
    <col min="5" max="5" width="13.25" style="20" customWidth="1"/>
    <col min="6" max="6" width="11.875" style="3" customWidth="1"/>
    <col min="7" max="7" width="14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375" style="3" customWidth="1"/>
    <col min="261" max="261" width="13.25" style="3" customWidth="1"/>
    <col min="262" max="262" width="11.875" style="3" customWidth="1"/>
    <col min="263" max="263" width="14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375" style="3" customWidth="1"/>
    <col min="517" max="517" width="13.25" style="3" customWidth="1"/>
    <col min="518" max="518" width="11.875" style="3" customWidth="1"/>
    <col min="519" max="519" width="14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375" style="3" customWidth="1"/>
    <col min="773" max="773" width="13.25" style="3" customWidth="1"/>
    <col min="774" max="774" width="11.875" style="3" customWidth="1"/>
    <col min="775" max="775" width="14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375" style="3" customWidth="1"/>
    <col min="1029" max="1029" width="13.25" style="3" customWidth="1"/>
    <col min="1030" max="1030" width="11.875" style="3" customWidth="1"/>
    <col min="1031" max="1031" width="14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375" style="3" customWidth="1"/>
    <col min="1285" max="1285" width="13.25" style="3" customWidth="1"/>
    <col min="1286" max="1286" width="11.875" style="3" customWidth="1"/>
    <col min="1287" max="1287" width="14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375" style="3" customWidth="1"/>
    <col min="1541" max="1541" width="13.25" style="3" customWidth="1"/>
    <col min="1542" max="1542" width="11.875" style="3" customWidth="1"/>
    <col min="1543" max="1543" width="14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375" style="3" customWidth="1"/>
    <col min="1797" max="1797" width="13.25" style="3" customWidth="1"/>
    <col min="1798" max="1798" width="11.875" style="3" customWidth="1"/>
    <col min="1799" max="1799" width="14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375" style="3" customWidth="1"/>
    <col min="2053" max="2053" width="13.25" style="3" customWidth="1"/>
    <col min="2054" max="2054" width="11.875" style="3" customWidth="1"/>
    <col min="2055" max="2055" width="14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375" style="3" customWidth="1"/>
    <col min="2309" max="2309" width="13.25" style="3" customWidth="1"/>
    <col min="2310" max="2310" width="11.875" style="3" customWidth="1"/>
    <col min="2311" max="2311" width="14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375" style="3" customWidth="1"/>
    <col min="2565" max="2565" width="13.25" style="3" customWidth="1"/>
    <col min="2566" max="2566" width="11.875" style="3" customWidth="1"/>
    <col min="2567" max="2567" width="14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375" style="3" customWidth="1"/>
    <col min="2821" max="2821" width="13.25" style="3" customWidth="1"/>
    <col min="2822" max="2822" width="11.875" style="3" customWidth="1"/>
    <col min="2823" max="2823" width="14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375" style="3" customWidth="1"/>
    <col min="3077" max="3077" width="13.25" style="3" customWidth="1"/>
    <col min="3078" max="3078" width="11.875" style="3" customWidth="1"/>
    <col min="3079" max="3079" width="14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375" style="3" customWidth="1"/>
    <col min="3333" max="3333" width="13.25" style="3" customWidth="1"/>
    <col min="3334" max="3334" width="11.875" style="3" customWidth="1"/>
    <col min="3335" max="3335" width="14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375" style="3" customWidth="1"/>
    <col min="3589" max="3589" width="13.25" style="3" customWidth="1"/>
    <col min="3590" max="3590" width="11.875" style="3" customWidth="1"/>
    <col min="3591" max="3591" width="14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375" style="3" customWidth="1"/>
    <col min="3845" max="3845" width="13.25" style="3" customWidth="1"/>
    <col min="3846" max="3846" width="11.875" style="3" customWidth="1"/>
    <col min="3847" max="3847" width="14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375" style="3" customWidth="1"/>
    <col min="4101" max="4101" width="13.25" style="3" customWidth="1"/>
    <col min="4102" max="4102" width="11.875" style="3" customWidth="1"/>
    <col min="4103" max="4103" width="14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375" style="3" customWidth="1"/>
    <col min="4357" max="4357" width="13.25" style="3" customWidth="1"/>
    <col min="4358" max="4358" width="11.875" style="3" customWidth="1"/>
    <col min="4359" max="4359" width="14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375" style="3" customWidth="1"/>
    <col min="4613" max="4613" width="13.25" style="3" customWidth="1"/>
    <col min="4614" max="4614" width="11.875" style="3" customWidth="1"/>
    <col min="4615" max="4615" width="14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375" style="3" customWidth="1"/>
    <col min="4869" max="4869" width="13.25" style="3" customWidth="1"/>
    <col min="4870" max="4870" width="11.875" style="3" customWidth="1"/>
    <col min="4871" max="4871" width="14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375" style="3" customWidth="1"/>
    <col min="5125" max="5125" width="13.25" style="3" customWidth="1"/>
    <col min="5126" max="5126" width="11.875" style="3" customWidth="1"/>
    <col min="5127" max="5127" width="14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375" style="3" customWidth="1"/>
    <col min="5381" max="5381" width="13.25" style="3" customWidth="1"/>
    <col min="5382" max="5382" width="11.875" style="3" customWidth="1"/>
    <col min="5383" max="5383" width="14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375" style="3" customWidth="1"/>
    <col min="5637" max="5637" width="13.25" style="3" customWidth="1"/>
    <col min="5638" max="5638" width="11.875" style="3" customWidth="1"/>
    <col min="5639" max="5639" width="14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375" style="3" customWidth="1"/>
    <col min="5893" max="5893" width="13.25" style="3" customWidth="1"/>
    <col min="5894" max="5894" width="11.875" style="3" customWidth="1"/>
    <col min="5895" max="5895" width="14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375" style="3" customWidth="1"/>
    <col min="6149" max="6149" width="13.25" style="3" customWidth="1"/>
    <col min="6150" max="6150" width="11.875" style="3" customWidth="1"/>
    <col min="6151" max="6151" width="14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375" style="3" customWidth="1"/>
    <col min="6405" max="6405" width="13.25" style="3" customWidth="1"/>
    <col min="6406" max="6406" width="11.875" style="3" customWidth="1"/>
    <col min="6407" max="6407" width="14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375" style="3" customWidth="1"/>
    <col min="6661" max="6661" width="13.25" style="3" customWidth="1"/>
    <col min="6662" max="6662" width="11.875" style="3" customWidth="1"/>
    <col min="6663" max="6663" width="14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375" style="3" customWidth="1"/>
    <col min="6917" max="6917" width="13.25" style="3" customWidth="1"/>
    <col min="6918" max="6918" width="11.875" style="3" customWidth="1"/>
    <col min="6919" max="6919" width="14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375" style="3" customWidth="1"/>
    <col min="7173" max="7173" width="13.25" style="3" customWidth="1"/>
    <col min="7174" max="7174" width="11.875" style="3" customWidth="1"/>
    <col min="7175" max="7175" width="14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375" style="3" customWidth="1"/>
    <col min="7429" max="7429" width="13.25" style="3" customWidth="1"/>
    <col min="7430" max="7430" width="11.875" style="3" customWidth="1"/>
    <col min="7431" max="7431" width="14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375" style="3" customWidth="1"/>
    <col min="7685" max="7685" width="13.25" style="3" customWidth="1"/>
    <col min="7686" max="7686" width="11.875" style="3" customWidth="1"/>
    <col min="7687" max="7687" width="14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375" style="3" customWidth="1"/>
    <col min="7941" max="7941" width="13.25" style="3" customWidth="1"/>
    <col min="7942" max="7942" width="11.875" style="3" customWidth="1"/>
    <col min="7943" max="7943" width="14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375" style="3" customWidth="1"/>
    <col min="8197" max="8197" width="13.25" style="3" customWidth="1"/>
    <col min="8198" max="8198" width="11.875" style="3" customWidth="1"/>
    <col min="8199" max="8199" width="14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375" style="3" customWidth="1"/>
    <col min="8453" max="8453" width="13.25" style="3" customWidth="1"/>
    <col min="8454" max="8454" width="11.875" style="3" customWidth="1"/>
    <col min="8455" max="8455" width="14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375" style="3" customWidth="1"/>
    <col min="8709" max="8709" width="13.25" style="3" customWidth="1"/>
    <col min="8710" max="8710" width="11.875" style="3" customWidth="1"/>
    <col min="8711" max="8711" width="14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375" style="3" customWidth="1"/>
    <col min="8965" max="8965" width="13.25" style="3" customWidth="1"/>
    <col min="8966" max="8966" width="11.875" style="3" customWidth="1"/>
    <col min="8967" max="8967" width="14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375" style="3" customWidth="1"/>
    <col min="9221" max="9221" width="13.25" style="3" customWidth="1"/>
    <col min="9222" max="9222" width="11.875" style="3" customWidth="1"/>
    <col min="9223" max="9223" width="14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375" style="3" customWidth="1"/>
    <col min="9477" max="9477" width="13.25" style="3" customWidth="1"/>
    <col min="9478" max="9478" width="11.875" style="3" customWidth="1"/>
    <col min="9479" max="9479" width="14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375" style="3" customWidth="1"/>
    <col min="9733" max="9733" width="13.25" style="3" customWidth="1"/>
    <col min="9734" max="9734" width="11.875" style="3" customWidth="1"/>
    <col min="9735" max="9735" width="14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375" style="3" customWidth="1"/>
    <col min="9989" max="9989" width="13.25" style="3" customWidth="1"/>
    <col min="9990" max="9990" width="11.875" style="3" customWidth="1"/>
    <col min="9991" max="9991" width="14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375" style="3" customWidth="1"/>
    <col min="10245" max="10245" width="13.25" style="3" customWidth="1"/>
    <col min="10246" max="10246" width="11.875" style="3" customWidth="1"/>
    <col min="10247" max="10247" width="14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375" style="3" customWidth="1"/>
    <col min="10501" max="10501" width="13.25" style="3" customWidth="1"/>
    <col min="10502" max="10502" width="11.875" style="3" customWidth="1"/>
    <col min="10503" max="10503" width="14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375" style="3" customWidth="1"/>
    <col min="10757" max="10757" width="13.25" style="3" customWidth="1"/>
    <col min="10758" max="10758" width="11.875" style="3" customWidth="1"/>
    <col min="10759" max="10759" width="14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375" style="3" customWidth="1"/>
    <col min="11013" max="11013" width="13.25" style="3" customWidth="1"/>
    <col min="11014" max="11014" width="11.875" style="3" customWidth="1"/>
    <col min="11015" max="11015" width="14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375" style="3" customWidth="1"/>
    <col min="11269" max="11269" width="13.25" style="3" customWidth="1"/>
    <col min="11270" max="11270" width="11.875" style="3" customWidth="1"/>
    <col min="11271" max="11271" width="14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375" style="3" customWidth="1"/>
    <col min="11525" max="11525" width="13.25" style="3" customWidth="1"/>
    <col min="11526" max="11526" width="11.875" style="3" customWidth="1"/>
    <col min="11527" max="11527" width="14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375" style="3" customWidth="1"/>
    <col min="11781" max="11781" width="13.25" style="3" customWidth="1"/>
    <col min="11782" max="11782" width="11.875" style="3" customWidth="1"/>
    <col min="11783" max="11783" width="14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375" style="3" customWidth="1"/>
    <col min="12037" max="12037" width="13.25" style="3" customWidth="1"/>
    <col min="12038" max="12038" width="11.875" style="3" customWidth="1"/>
    <col min="12039" max="12039" width="14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375" style="3" customWidth="1"/>
    <col min="12293" max="12293" width="13.25" style="3" customWidth="1"/>
    <col min="12294" max="12294" width="11.875" style="3" customWidth="1"/>
    <col min="12295" max="12295" width="14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375" style="3" customWidth="1"/>
    <col min="12549" max="12549" width="13.25" style="3" customWidth="1"/>
    <col min="12550" max="12550" width="11.875" style="3" customWidth="1"/>
    <col min="12551" max="12551" width="14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375" style="3" customWidth="1"/>
    <col min="12805" max="12805" width="13.25" style="3" customWidth="1"/>
    <col min="12806" max="12806" width="11.875" style="3" customWidth="1"/>
    <col min="12807" max="12807" width="14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375" style="3" customWidth="1"/>
    <col min="13061" max="13061" width="13.25" style="3" customWidth="1"/>
    <col min="13062" max="13062" width="11.875" style="3" customWidth="1"/>
    <col min="13063" max="13063" width="14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375" style="3" customWidth="1"/>
    <col min="13317" max="13317" width="13.25" style="3" customWidth="1"/>
    <col min="13318" max="13318" width="11.875" style="3" customWidth="1"/>
    <col min="13319" max="13319" width="14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375" style="3" customWidth="1"/>
    <col min="13573" max="13573" width="13.25" style="3" customWidth="1"/>
    <col min="13574" max="13574" width="11.875" style="3" customWidth="1"/>
    <col min="13575" max="13575" width="14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375" style="3" customWidth="1"/>
    <col min="13829" max="13829" width="13.25" style="3" customWidth="1"/>
    <col min="13830" max="13830" width="11.875" style="3" customWidth="1"/>
    <col min="13831" max="13831" width="14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375" style="3" customWidth="1"/>
    <col min="14085" max="14085" width="13.25" style="3" customWidth="1"/>
    <col min="14086" max="14086" width="11.875" style="3" customWidth="1"/>
    <col min="14087" max="14087" width="14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375" style="3" customWidth="1"/>
    <col min="14341" max="14341" width="13.25" style="3" customWidth="1"/>
    <col min="14342" max="14342" width="11.875" style="3" customWidth="1"/>
    <col min="14343" max="14343" width="14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375" style="3" customWidth="1"/>
    <col min="14597" max="14597" width="13.25" style="3" customWidth="1"/>
    <col min="14598" max="14598" width="11.875" style="3" customWidth="1"/>
    <col min="14599" max="14599" width="14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375" style="3" customWidth="1"/>
    <col min="14853" max="14853" width="13.25" style="3" customWidth="1"/>
    <col min="14854" max="14854" width="11.875" style="3" customWidth="1"/>
    <col min="14855" max="14855" width="14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375" style="3" customWidth="1"/>
    <col min="15109" max="15109" width="13.25" style="3" customWidth="1"/>
    <col min="15110" max="15110" width="11.875" style="3" customWidth="1"/>
    <col min="15111" max="15111" width="14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375" style="3" customWidth="1"/>
    <col min="15365" max="15365" width="13.25" style="3" customWidth="1"/>
    <col min="15366" max="15366" width="11.875" style="3" customWidth="1"/>
    <col min="15367" max="15367" width="14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375" style="3" customWidth="1"/>
    <col min="15621" max="15621" width="13.25" style="3" customWidth="1"/>
    <col min="15622" max="15622" width="11.875" style="3" customWidth="1"/>
    <col min="15623" max="15623" width="14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375" style="3" customWidth="1"/>
    <col min="15877" max="15877" width="13.25" style="3" customWidth="1"/>
    <col min="15878" max="15878" width="11.875" style="3" customWidth="1"/>
    <col min="15879" max="15879" width="14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375" style="3" customWidth="1"/>
    <col min="16133" max="16133" width="13.25" style="3" customWidth="1"/>
    <col min="16134" max="16134" width="11.875" style="3" customWidth="1"/>
    <col min="16135" max="16135" width="14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'[1]12結算'!A1:C1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'[1]01分類帳'!P4</f>
        <v>422955</v>
      </c>
      <c r="C4" s="8" t="s">
        <v>11</v>
      </c>
      <c r="D4" s="5" t="s">
        <v>12</v>
      </c>
      <c r="E4" s="7">
        <f>'[1]01分類帳'!G48</f>
        <v>0</v>
      </c>
      <c r="F4" s="9">
        <f>E4/E13</f>
        <v>0</v>
      </c>
      <c r="G4" s="7">
        <f>'[1]01分類帳'!G49</f>
        <v>24057</v>
      </c>
      <c r="H4" s="9">
        <f>G4/G13</f>
        <v>1.8929671356921522E-2</v>
      </c>
    </row>
    <row r="5" spans="1:8" ht="25.9" customHeight="1" x14ac:dyDescent="0.25">
      <c r="A5" s="5" t="s">
        <v>13</v>
      </c>
      <c r="B5" s="7">
        <v>144540</v>
      </c>
      <c r="C5" s="10"/>
      <c r="D5" s="5" t="s">
        <v>14</v>
      </c>
      <c r="E5" s="7">
        <f>'[1]01分類帳'!H48</f>
        <v>202938</v>
      </c>
      <c r="F5" s="9">
        <f>E5/E13</f>
        <v>0.44546246765020292</v>
      </c>
      <c r="G5" s="7">
        <f>'[1]01分類帳'!H49</f>
        <v>607158</v>
      </c>
      <c r="H5" s="9">
        <f>G5/G13</f>
        <v>0.47775289527895237</v>
      </c>
    </row>
    <row r="6" spans="1:8" ht="29.45" customHeight="1" x14ac:dyDescent="0.25">
      <c r="A6" s="11" t="s">
        <v>15</v>
      </c>
      <c r="B6" s="7"/>
      <c r="C6" s="10"/>
      <c r="D6" s="5" t="s">
        <v>16</v>
      </c>
      <c r="E6" s="7">
        <f>'[1]01分類帳'!I48</f>
        <v>0</v>
      </c>
      <c r="F6" s="9">
        <f>E6/E13</f>
        <v>0</v>
      </c>
      <c r="G6" s="7">
        <f>'[1]01分類帳'!I49</f>
        <v>4800</v>
      </c>
      <c r="H6" s="9">
        <f>G6/G13</f>
        <v>3.7769639819272274E-3</v>
      </c>
    </row>
    <row r="7" spans="1:8" ht="30.6" customHeight="1" x14ac:dyDescent="0.25">
      <c r="A7" s="12" t="s">
        <v>17</v>
      </c>
      <c r="B7" s="7">
        <f>'[1]01分類帳'!G52</f>
        <v>0</v>
      </c>
      <c r="C7" s="10"/>
      <c r="D7" s="5" t="s">
        <v>18</v>
      </c>
      <c r="E7" s="7">
        <f>'[1]01分類帳'!J48</f>
        <v>4070</v>
      </c>
      <c r="F7" s="9">
        <f>E7/E13</f>
        <v>8.9339219039131449E-3</v>
      </c>
      <c r="G7" s="7">
        <f>'[1]01分類帳'!J49</f>
        <v>19470</v>
      </c>
      <c r="H7" s="9">
        <f>G7/G13</f>
        <v>1.5320310151692315E-2</v>
      </c>
    </row>
    <row r="8" spans="1:8" ht="29.45" customHeight="1" x14ac:dyDescent="0.25">
      <c r="A8" s="12" t="s">
        <v>19</v>
      </c>
      <c r="B8" s="7">
        <f>'[1]01分類帳'!H52</f>
        <v>0</v>
      </c>
      <c r="C8" s="10"/>
      <c r="D8" s="5" t="s">
        <v>20</v>
      </c>
      <c r="E8" s="7">
        <f>'[1]01分類帳'!K48</f>
        <v>173024</v>
      </c>
      <c r="F8" s="9">
        <f>E8/E13</f>
        <v>0.37979923918984476</v>
      </c>
      <c r="G8" s="7">
        <f>'[1]01分類帳'!K49</f>
        <v>447137</v>
      </c>
      <c r="H8" s="9">
        <f>G8/G13</f>
        <v>0.35183757166395724</v>
      </c>
    </row>
    <row r="9" spans="1:8" ht="35.450000000000003" customHeight="1" x14ac:dyDescent="0.25">
      <c r="A9" s="12" t="s">
        <v>21</v>
      </c>
      <c r="B9" s="7">
        <f>'[1]01分類帳'!I52</f>
        <v>0</v>
      </c>
      <c r="C9" s="10"/>
      <c r="D9" s="5" t="s">
        <v>22</v>
      </c>
      <c r="E9" s="7">
        <f>'[1]01分類帳'!L48</f>
        <v>44164</v>
      </c>
      <c r="F9" s="9">
        <f>E9/E13</f>
        <v>9.6942930458088494E-2</v>
      </c>
      <c r="G9" s="7">
        <f>'[1]01分類帳'!L49</f>
        <v>108778</v>
      </c>
      <c r="H9" s="9">
        <f>G9/G13</f>
        <v>8.5593872505433322E-2</v>
      </c>
    </row>
    <row r="10" spans="1:8" ht="32.450000000000003" customHeight="1" x14ac:dyDescent="0.25">
      <c r="A10" s="5" t="s">
        <v>23</v>
      </c>
      <c r="B10" s="7">
        <v>18274</v>
      </c>
      <c r="C10" s="10"/>
      <c r="D10" s="5" t="s">
        <v>24</v>
      </c>
      <c r="E10" s="7">
        <f>'[1]01分類帳'!M48</f>
        <v>11500</v>
      </c>
      <c r="F10" s="9">
        <f>E10/E13</f>
        <v>2.5243268278870069E-2</v>
      </c>
      <c r="G10" s="7">
        <f>'[1]01分類帳'!M49</f>
        <v>28800</v>
      </c>
      <c r="H10" s="9">
        <f>G10/G13</f>
        <v>2.2661783891563363E-2</v>
      </c>
    </row>
    <row r="11" spans="1:8" ht="30.6" customHeight="1" x14ac:dyDescent="0.25">
      <c r="A11" s="13" t="s">
        <v>25</v>
      </c>
      <c r="B11" s="7">
        <f>'[1]01分類帳'!K52</f>
        <v>0</v>
      </c>
      <c r="C11" s="10"/>
      <c r="D11" s="5" t="s">
        <v>26</v>
      </c>
      <c r="E11" s="7">
        <f>'[1]01分類帳'!N48</f>
        <v>19871</v>
      </c>
      <c r="F11" s="9">
        <f>E11/E13</f>
        <v>4.3618172519080615E-2</v>
      </c>
      <c r="G11" s="7">
        <f>'[1]01分類帳'!N49</f>
        <v>30662</v>
      </c>
      <c r="H11" s="9">
        <f>G11/G13</f>
        <v>2.4126931169552633E-2</v>
      </c>
    </row>
    <row r="12" spans="1:8" ht="22.9" customHeight="1" x14ac:dyDescent="0.25">
      <c r="A12" s="5" t="s">
        <v>27</v>
      </c>
      <c r="B12" s="7">
        <v>60301</v>
      </c>
      <c r="C12" s="14" t="s">
        <v>28</v>
      </c>
      <c r="D12" s="13"/>
      <c r="E12" s="7"/>
      <c r="F12" s="9"/>
      <c r="G12" s="7"/>
      <c r="H12" s="9"/>
    </row>
    <row r="13" spans="1:8" ht="26.45" customHeight="1" x14ac:dyDescent="0.25">
      <c r="A13" s="5"/>
      <c r="B13" s="7"/>
      <c r="C13" s="14"/>
      <c r="D13" s="5" t="s">
        <v>29</v>
      </c>
      <c r="E13" s="7">
        <f>SUM(E4:E12)</f>
        <v>455567</v>
      </c>
      <c r="F13" s="9">
        <f>E13/E13</f>
        <v>1</v>
      </c>
      <c r="G13" s="7">
        <f>SUM(G4:G12)</f>
        <v>1270862</v>
      </c>
      <c r="H13" s="15">
        <f>G13/G13</f>
        <v>1</v>
      </c>
    </row>
    <row r="14" spans="1:8" ht="35.450000000000003" customHeight="1" x14ac:dyDescent="0.25">
      <c r="A14" s="5" t="s">
        <v>30</v>
      </c>
      <c r="B14" s="7">
        <v>223115</v>
      </c>
      <c r="C14" s="14"/>
      <c r="D14" s="5" t="s">
        <v>31</v>
      </c>
      <c r="E14" s="7">
        <f>'[1]01分類帳'!P49</f>
        <v>190503</v>
      </c>
      <c r="F14" s="9"/>
      <c r="G14" s="7">
        <v>14803</v>
      </c>
      <c r="H14" s="16"/>
    </row>
    <row r="15" spans="1:8" ht="38.450000000000003" customHeight="1" x14ac:dyDescent="0.25">
      <c r="A15" s="5" t="s">
        <v>32</v>
      </c>
      <c r="B15" s="7">
        <f>B14+B4</f>
        <v>646070</v>
      </c>
      <c r="C15" s="17"/>
      <c r="D15" s="5" t="s">
        <v>32</v>
      </c>
      <c r="E15" s="7">
        <f>E13+E14</f>
        <v>646070</v>
      </c>
      <c r="F15" s="15">
        <f>SUM(F4:F11)</f>
        <v>1</v>
      </c>
      <c r="G15" s="7">
        <f>G13+G14</f>
        <v>1285665</v>
      </c>
      <c r="H15" s="15">
        <f>SUM(H4:H11)</f>
        <v>1</v>
      </c>
    </row>
    <row r="16" spans="1:8" ht="64.900000000000006" customHeight="1" x14ac:dyDescent="0.25">
      <c r="A16" s="5" t="s">
        <v>33</v>
      </c>
      <c r="B16" s="18" t="s">
        <v>34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35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2022-02-11T06:33:25Z</dcterms:created>
  <dcterms:modified xsi:type="dcterms:W3CDTF">2022-02-11T06:34:07Z</dcterms:modified>
</cp:coreProperties>
</file>